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ksamhet\50_Natur_Miljö\502_MiljÖvervak\5025 Vatten- och luftvårdsförbund\502 510 13 MSV\Administration\2027\"/>
    </mc:Choice>
  </mc:AlternateContent>
  <xr:revisionPtr revIDLastSave="0" documentId="8_{700B3AE7-2BCD-46DA-9C65-A7AF79EFDA8E}" xr6:coauthVersionLast="47" xr6:coauthVersionMax="47" xr10:uidLastSave="{00000000-0000-0000-0000-000000000000}"/>
  <bookViews>
    <workbookView xWindow="-110" yWindow="-110" windowWidth="19420" windowHeight="11500" xr2:uid="{31AB2174-2561-42B1-BA6C-66F09A7ADA6E}"/>
  </bookViews>
  <sheets>
    <sheet name="prel faktureringsunderlag 2027 " sheetId="1" r:id="rId1"/>
  </sheets>
  <externalReferences>
    <externalReference r:id="rId2"/>
  </externalReferences>
  <definedNames>
    <definedName name="adresser">#REF!,#REF!,#REF!,#REF!</definedName>
    <definedName name="revisor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1" l="1"/>
  <c r="G135" i="1"/>
  <c r="E135" i="1"/>
  <c r="F134" i="1"/>
  <c r="H134" i="1" s="1"/>
  <c r="F133" i="1"/>
  <c r="H133" i="1" s="1"/>
  <c r="F132" i="1"/>
  <c r="H132" i="1" s="1"/>
  <c r="F130" i="1"/>
  <c r="H130" i="1" s="1"/>
  <c r="H129" i="1"/>
  <c r="F129" i="1"/>
  <c r="H127" i="1"/>
  <c r="F127" i="1"/>
  <c r="H126" i="1"/>
  <c r="F124" i="1"/>
  <c r="H124" i="1" s="1"/>
  <c r="F123" i="1"/>
  <c r="H123" i="1" s="1"/>
  <c r="H121" i="1"/>
  <c r="F121" i="1"/>
  <c r="F120" i="1"/>
  <c r="H120" i="1" s="1"/>
  <c r="F119" i="1"/>
  <c r="H119" i="1" s="1"/>
  <c r="F118" i="1"/>
  <c r="H118" i="1" s="1"/>
  <c r="H117" i="1"/>
  <c r="F117" i="1"/>
  <c r="F116" i="1"/>
  <c r="H116" i="1" s="1"/>
  <c r="F115" i="1"/>
  <c r="H115" i="1" s="1"/>
  <c r="H114" i="1"/>
  <c r="F114" i="1"/>
  <c r="F112" i="1"/>
  <c r="H112" i="1" s="1"/>
  <c r="F110" i="1"/>
  <c r="H110" i="1" s="1"/>
  <c r="F109" i="1"/>
  <c r="H109" i="1" s="1"/>
  <c r="F108" i="1"/>
  <c r="H108" i="1" s="1"/>
  <c r="F107" i="1"/>
  <c r="H107" i="1" s="1"/>
  <c r="F106" i="1"/>
  <c r="H106" i="1" s="1"/>
  <c r="H105" i="1"/>
  <c r="F105" i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H98" i="1"/>
  <c r="F98" i="1"/>
  <c r="F97" i="1"/>
  <c r="H97" i="1" s="1"/>
  <c r="F96" i="1"/>
  <c r="H96" i="1" s="1"/>
  <c r="F95" i="1"/>
  <c r="H95" i="1" s="1"/>
  <c r="F93" i="1"/>
  <c r="H93" i="1" s="1"/>
  <c r="H92" i="1"/>
  <c r="F92" i="1"/>
  <c r="F91" i="1"/>
  <c r="H91" i="1" s="1"/>
  <c r="H90" i="1"/>
  <c r="F90" i="1"/>
  <c r="F89" i="1"/>
  <c r="H89" i="1" s="1"/>
  <c r="F88" i="1"/>
  <c r="H88" i="1" s="1"/>
  <c r="F87" i="1"/>
  <c r="H87" i="1" s="1"/>
  <c r="F85" i="1"/>
  <c r="H85" i="1" s="1"/>
  <c r="H84" i="1"/>
  <c r="F84" i="1"/>
  <c r="F83" i="1"/>
  <c r="H83" i="1" s="1"/>
  <c r="H82" i="1"/>
  <c r="F82" i="1"/>
  <c r="F81" i="1"/>
  <c r="H81" i="1" s="1"/>
  <c r="F80" i="1"/>
  <c r="H80" i="1" s="1"/>
  <c r="F79" i="1"/>
  <c r="H79" i="1" s="1"/>
  <c r="F78" i="1"/>
  <c r="H78" i="1" s="1"/>
  <c r="H77" i="1"/>
  <c r="F77" i="1"/>
  <c r="F76" i="1"/>
  <c r="H76" i="1" s="1"/>
  <c r="H75" i="1"/>
  <c r="F75" i="1"/>
  <c r="F74" i="1"/>
  <c r="H74" i="1" s="1"/>
  <c r="F73" i="1"/>
  <c r="H73" i="1" s="1"/>
  <c r="F71" i="1"/>
  <c r="H71" i="1" s="1"/>
  <c r="F70" i="1"/>
  <c r="H70" i="1" s="1"/>
  <c r="H69" i="1"/>
  <c r="F69" i="1"/>
  <c r="F68" i="1"/>
  <c r="H68" i="1" s="1"/>
  <c r="H67" i="1"/>
  <c r="F67" i="1"/>
  <c r="F66" i="1"/>
  <c r="H66" i="1" s="1"/>
  <c r="F65" i="1"/>
  <c r="H65" i="1" s="1"/>
  <c r="F64" i="1"/>
  <c r="H64" i="1" s="1"/>
  <c r="F63" i="1"/>
  <c r="H63" i="1" s="1"/>
  <c r="H62" i="1"/>
  <c r="F62" i="1"/>
  <c r="F61" i="1"/>
  <c r="H61" i="1" s="1"/>
  <c r="H60" i="1"/>
  <c r="F60" i="1"/>
  <c r="F59" i="1"/>
  <c r="H59" i="1" s="1"/>
  <c r="F58" i="1"/>
  <c r="H58" i="1" s="1"/>
  <c r="F57" i="1"/>
  <c r="H57" i="1" s="1"/>
  <c r="F56" i="1"/>
  <c r="H56" i="1" s="1"/>
  <c r="H55" i="1"/>
  <c r="F55" i="1"/>
  <c r="F54" i="1"/>
  <c r="H54" i="1" s="1"/>
  <c r="H53" i="1"/>
  <c r="F53" i="1"/>
  <c r="F52" i="1"/>
  <c r="H52" i="1" s="1"/>
  <c r="F51" i="1"/>
  <c r="H51" i="1" s="1"/>
  <c r="F50" i="1"/>
  <c r="H50" i="1" s="1"/>
  <c r="F49" i="1"/>
  <c r="H49" i="1" s="1"/>
  <c r="H48" i="1"/>
  <c r="F48" i="1"/>
  <c r="F47" i="1"/>
  <c r="H47" i="1" s="1"/>
  <c r="H46" i="1"/>
  <c r="F46" i="1"/>
  <c r="F44" i="1"/>
  <c r="H44" i="1" s="1"/>
  <c r="F43" i="1"/>
  <c r="H43" i="1" s="1"/>
  <c r="F42" i="1"/>
  <c r="H42" i="1" s="1"/>
  <c r="F41" i="1"/>
  <c r="H41" i="1" s="1"/>
  <c r="H40" i="1"/>
  <c r="F40" i="1"/>
  <c r="F38" i="1"/>
  <c r="H38" i="1" s="1"/>
  <c r="H37" i="1"/>
  <c r="F37" i="1"/>
  <c r="F36" i="1"/>
  <c r="H36" i="1" s="1"/>
  <c r="F35" i="1"/>
  <c r="H35" i="1" s="1"/>
  <c r="F33" i="1"/>
  <c r="H33" i="1" s="1"/>
  <c r="F32" i="1"/>
  <c r="H32" i="1" s="1"/>
  <c r="H31" i="1"/>
  <c r="F31" i="1"/>
  <c r="F30" i="1"/>
  <c r="H30" i="1" s="1"/>
  <c r="H29" i="1"/>
  <c r="F29" i="1"/>
  <c r="F26" i="1"/>
  <c r="H26" i="1" s="1"/>
  <c r="F23" i="1"/>
  <c r="H23" i="1" s="1"/>
  <c r="F22" i="1"/>
  <c r="H22" i="1" s="1"/>
  <c r="F20" i="1"/>
  <c r="H20" i="1" s="1"/>
  <c r="H19" i="1"/>
  <c r="F19" i="1"/>
  <c r="F18" i="1"/>
  <c r="H18" i="1" s="1"/>
  <c r="H17" i="1"/>
  <c r="F17" i="1"/>
  <c r="F16" i="1"/>
  <c r="H16" i="1" s="1"/>
  <c r="F13" i="1"/>
  <c r="H13" i="1" s="1"/>
  <c r="F12" i="1"/>
  <c r="H12" i="1" s="1"/>
  <c r="F10" i="1"/>
  <c r="H10" i="1" s="1"/>
  <c r="F9" i="1"/>
  <c r="H9" i="1" s="1"/>
  <c r="F7" i="1"/>
  <c r="H7" i="1" s="1"/>
  <c r="H6" i="1"/>
  <c r="F6" i="1"/>
  <c r="F5" i="1"/>
  <c r="F135" i="1" s="1"/>
  <c r="H5" i="1" l="1"/>
  <c r="H135" i="1" s="1"/>
</calcChain>
</file>

<file path=xl/sharedStrings.xml><?xml version="1.0" encoding="utf-8"?>
<sst xmlns="http://schemas.openxmlformats.org/spreadsheetml/2006/main" count="142" uniqueCount="141">
  <si>
    <t>län</t>
  </si>
  <si>
    <t>kommun</t>
  </si>
  <si>
    <t>medlem</t>
  </si>
  <si>
    <t xml:space="preserve"> andelstal</t>
  </si>
  <si>
    <t>VDK-avgift</t>
  </si>
  <si>
    <t>medlemsavgift</t>
  </si>
  <si>
    <t>totalt</t>
  </si>
  <si>
    <t>Jönköping</t>
  </si>
  <si>
    <t>Aneby</t>
  </si>
  <si>
    <t>Aneby kommun</t>
  </si>
  <si>
    <t>Aneby Miljö &amp; Vatten AB</t>
  </si>
  <si>
    <t>Mullmäster AB</t>
  </si>
  <si>
    <t>Nässjö</t>
  </si>
  <si>
    <t>Nässjö Affärsverk AB</t>
  </si>
  <si>
    <t>Nässjö kommun</t>
  </si>
  <si>
    <t>Tranås</t>
  </si>
  <si>
    <t>Tranås Energi AB</t>
  </si>
  <si>
    <t>Tranås kommun</t>
  </si>
  <si>
    <t>Kalmar</t>
  </si>
  <si>
    <t>Vimmerby</t>
  </si>
  <si>
    <t>Arla Foods AB</t>
  </si>
  <si>
    <t>Flaka Mjölk AB</t>
  </si>
  <si>
    <t>Nästgården</t>
  </si>
  <si>
    <t>Vimmerby Energi och Miljö AB</t>
  </si>
  <si>
    <t>Vimmerby kommun</t>
  </si>
  <si>
    <t>Västervik</t>
  </si>
  <si>
    <t>Henrik Östersten</t>
  </si>
  <si>
    <t>Rydberga Gård AB</t>
  </si>
  <si>
    <t>Örebro</t>
  </si>
  <si>
    <t>Hallsberg</t>
  </si>
  <si>
    <t>Hallsbergs kommun</t>
  </si>
  <si>
    <t>Östergötland</t>
  </si>
  <si>
    <t>Boxholm</t>
  </si>
  <si>
    <t>Bleckenstad Gård AB</t>
  </si>
  <si>
    <t>Boxholms Gård AB</t>
  </si>
  <si>
    <t>Boxholms kommun</t>
  </si>
  <si>
    <t>Ovako Bar AB</t>
  </si>
  <si>
    <t>Sommen FVO</t>
  </si>
  <si>
    <t>Finspång</t>
  </si>
  <si>
    <t>Finspångs kommun</t>
  </si>
  <si>
    <t>Finspångs Tekniska Verk AB</t>
  </si>
  <si>
    <t>Jernbro Industrial Services AB</t>
  </si>
  <si>
    <t>Siemens Industrial Turbomachinery AB</t>
  </si>
  <si>
    <t>Kinda</t>
  </si>
  <si>
    <t>Bengt Gustavsson</t>
  </si>
  <si>
    <t>Kenneth Lindström</t>
  </si>
  <si>
    <t>Kinda kommun</t>
  </si>
  <si>
    <t>Sofidel Sweden AB</t>
  </si>
  <si>
    <t>Södra Timber AB</t>
  </si>
  <si>
    <t>Linköping</t>
  </si>
  <si>
    <t>Agristella AB</t>
  </si>
  <si>
    <t>Anders och Christer Birgersson</t>
  </si>
  <si>
    <t>ASN Lantbruk AB</t>
  </si>
  <si>
    <t>Baltazar Agro AB</t>
  </si>
  <si>
    <t>Cloetta Sverige AB</t>
  </si>
  <si>
    <t>Frackstad Lantbruks AB</t>
  </si>
  <si>
    <t>Helikopterflottiljen Malmen</t>
  </si>
  <si>
    <t>Hjulsbro Steel AB</t>
  </si>
  <si>
    <t>Jakob Olai</t>
  </si>
  <si>
    <t>Lantbrukarnas länsförbund i Östergötland</t>
  </si>
  <si>
    <t>Linköpings Förnicklings AB</t>
  </si>
  <si>
    <t>Linköpings kommun</t>
  </si>
  <si>
    <t>Magnus Lorin</t>
  </si>
  <si>
    <t>Markus Kraft</t>
  </si>
  <si>
    <t>Mats och Niklas Jonasson</t>
  </si>
  <si>
    <t>Naturskyddsföreningen i Östergötland</t>
  </si>
  <si>
    <t>Ola Karlsson</t>
  </si>
  <si>
    <t>Region Östergötland</t>
  </si>
  <si>
    <t>Roxens Fiskevårdsområdesförening</t>
  </si>
  <si>
    <t>SAAB AB</t>
  </si>
  <si>
    <t>Swedegg AB</t>
  </si>
  <si>
    <t>Tekniska Verken i Linköping AB</t>
  </si>
  <si>
    <t>Tollstad ekoproduktion AB</t>
  </si>
  <si>
    <t>Täljestad Lantbruk AB</t>
  </si>
  <si>
    <t>Åbylunds Lantbruks AB</t>
  </si>
  <si>
    <t>Åhmans Traktorcentrum AB</t>
  </si>
  <si>
    <t>Mjölby</t>
  </si>
  <si>
    <t>Appuna Gård AB</t>
  </si>
  <si>
    <t>Axel Ektander</t>
  </si>
  <si>
    <t>Blackert Lantbruk</t>
  </si>
  <si>
    <t>Boo Eko AB</t>
  </si>
  <si>
    <t>Bosgård Lantbruks AB</t>
  </si>
  <si>
    <t>Bosgård ägg AB</t>
  </si>
  <si>
    <t>Carl Erik Ehrenkrona</t>
  </si>
  <si>
    <t>Herrgårdens Äggproduktion AB</t>
  </si>
  <si>
    <t>Joachim Berglert</t>
  </si>
  <si>
    <t>Mjölby kommun</t>
  </si>
  <si>
    <t>Mjölby Svartådalens Energi AB</t>
  </si>
  <si>
    <t>Nederlösa Lantbruk AB</t>
  </si>
  <si>
    <t>Stig-Åke Pettersson</t>
  </si>
  <si>
    <t>Motala</t>
  </si>
  <si>
    <t>GI Eriksson AB</t>
  </si>
  <si>
    <t>Gillorp Agro AB</t>
  </si>
  <si>
    <t>Göta Kanalbolag AB</t>
  </si>
  <si>
    <t>Hättorps Gård AB</t>
  </si>
  <si>
    <t>Motala kommun</t>
  </si>
  <si>
    <t>Vattenfall AB</t>
  </si>
  <si>
    <t>Åkerby Lantbruks AB</t>
  </si>
  <si>
    <t>Norrköping</t>
  </si>
  <si>
    <t>Billerud Sweden AB Skärblacka</t>
  </si>
  <si>
    <t>FHCS AB</t>
  </si>
  <si>
    <t>Fiskeby Board AB</t>
  </si>
  <si>
    <t>Holmen Paper AB</t>
  </si>
  <si>
    <t>Lantmännen Agroetanol</t>
  </si>
  <si>
    <t>Navirum Energi AB</t>
  </si>
  <si>
    <t>Nodra AB</t>
  </si>
  <si>
    <t>Norrköpings Airport AB</t>
  </si>
  <si>
    <t>Norrköpings Hamn AB</t>
  </si>
  <si>
    <t>Norrköpings kommun</t>
  </si>
  <si>
    <t>Patrik Franzen</t>
  </si>
  <si>
    <t>Returpack AB</t>
  </si>
  <si>
    <t xml:space="preserve">STMicroelectronics Silicon Carbide AB </t>
  </si>
  <si>
    <t>Trinseo Sverige AB</t>
  </si>
  <si>
    <t>Tro AB</t>
  </si>
  <si>
    <t>Wäsby Lantbruk AB</t>
  </si>
  <si>
    <t>Söderköping</t>
  </si>
  <si>
    <t>Söderköpings kommun</t>
  </si>
  <si>
    <t>Vadstena</t>
  </si>
  <si>
    <t xml:space="preserve">Djurproduktion i Åsberga AB </t>
  </si>
  <si>
    <t>Hageby Lantbruk AB</t>
  </si>
  <si>
    <t>Lonaeus Lantbruk HB</t>
  </si>
  <si>
    <t>Malin Uneus</t>
  </si>
  <si>
    <t>Malmström Jordbruks AB</t>
  </si>
  <si>
    <t>Måns Rockler AB</t>
  </si>
  <si>
    <t>Vadstena kommun</t>
  </si>
  <si>
    <t>Valla Suggcenter AB</t>
  </si>
  <si>
    <t>Valdemarsvik</t>
  </si>
  <si>
    <t>Nordic Brass Gusum AB</t>
  </si>
  <si>
    <t>Valdemarsviks kommun</t>
  </si>
  <si>
    <t>Ydre</t>
  </si>
  <si>
    <t>Raklångens fiskevårdsområdesförening</t>
  </si>
  <si>
    <t>Ydre kommun</t>
  </si>
  <si>
    <t>Åtvidabergs kommun</t>
  </si>
  <si>
    <t>Åtvidabergs Vatten AB</t>
  </si>
  <si>
    <t>Ödeshög</t>
  </si>
  <si>
    <t>HD Lantbruk AB</t>
  </si>
  <si>
    <t>Valla Rusthåll Agro AB</t>
  </si>
  <si>
    <t>Ödeshögs kommun/Ödeshögsbostäder AB</t>
  </si>
  <si>
    <t xml:space="preserve">Kostnad VDK </t>
  </si>
  <si>
    <t>Antal andelar</t>
  </si>
  <si>
    <t>årets vdk-avgift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</si>
</sst>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1" fontId="0" fillId="0" borderId="0" xfId="0" applyNumberFormat="1"/>
    <xf numFmtId="0" fontId="3" fillId="0" borderId="0" xfId="0" applyFont="1"/>
    <xf numFmtId="1" fontId="0" fillId="3" borderId="0" xfId="0" applyNumberFormat="1" applyFill="1"/>
    <xf numFmtId="1" fontId="0" fillId="2" borderId="0" xfId="0" applyNumberFormat="1" applyFill="1"/>
    <xf numFmtId="0" fontId="1" fillId="3" borderId="0" xfId="0" applyFont="1" applyFill="1"/>
    <xf numFmtId="0" fontId="2" fillId="4" borderId="0" xfId="0" applyFont="1" applyFill="1"/>
    <xf numFmtId="1" fontId="2" fillId="4" borderId="0" xfId="0" applyNumberFormat="1" applyFont="1" applyFill="1"/>
    <xf numFmtId="3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Verksamhet\50_Natur_Milj&#246;\502_Milj&#214;vervak\5025%20Vatten-%20och%20luftv&#229;rdsf&#246;rbund\502%20510%2013%20MSV\Administration\2027\Medlemsregister%202027.xlsx" TargetMode="External"/><Relationship Id="rId1" Type="http://schemas.openxmlformats.org/officeDocument/2006/relationships/externalLinkPath" Target="Medlemsregister%20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ktureringsunderlag 2026"/>
      <sheetName val="medlemslista hemsida 2026"/>
      <sheetName val=" fördelning medlemstyp 2022"/>
      <sheetName val="prel faktureringsunderlag 2027 "/>
      <sheetName val="till faktureringsunderlag"/>
      <sheetName val="medlemmar 202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F5C0-952F-4E84-A03D-8D70CFD80056}">
  <dimension ref="B2:J140"/>
  <sheetViews>
    <sheetView tabSelected="1" topLeftCell="A13" workbookViewId="0">
      <selection activeCell="J5" sqref="J5"/>
    </sheetView>
  </sheetViews>
  <sheetFormatPr defaultRowHeight="12.5" x14ac:dyDescent="0.25"/>
  <cols>
    <col min="2" max="4" width="24.6328125" customWidth="1"/>
    <col min="5" max="5" width="18.26953125" customWidth="1"/>
    <col min="6" max="6" width="16.1796875" customWidth="1"/>
    <col min="7" max="7" width="14.54296875" customWidth="1"/>
  </cols>
  <sheetData>
    <row r="2" spans="2:10" s="1" customFormat="1" ht="1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10" s="2" customFormat="1" x14ac:dyDescent="0.25">
      <c r="B3" s="2" t="s">
        <v>7</v>
      </c>
    </row>
    <row r="4" spans="2:10" s="3" customFormat="1" x14ac:dyDescent="0.25">
      <c r="C4" s="3" t="s">
        <v>8</v>
      </c>
    </row>
    <row r="5" spans="2:10" ht="13" x14ac:dyDescent="0.3">
      <c r="D5" t="s">
        <v>9</v>
      </c>
      <c r="E5">
        <v>3</v>
      </c>
      <c r="F5" s="4">
        <f>E5*$C$140</f>
        <v>20914.285714285714</v>
      </c>
      <c r="G5">
        <v>300</v>
      </c>
      <c r="H5" s="4">
        <f>F5+G5</f>
        <v>21214.285714285714</v>
      </c>
      <c r="J5" s="5"/>
    </row>
    <row r="6" spans="2:10" x14ac:dyDescent="0.25">
      <c r="D6" t="s">
        <v>10</v>
      </c>
      <c r="E6">
        <v>12</v>
      </c>
      <c r="F6" s="4">
        <f t="shared" ref="F6:F69" si="0">E6*$C$140</f>
        <v>83657.142857142855</v>
      </c>
      <c r="G6">
        <v>300</v>
      </c>
      <c r="H6" s="4">
        <f t="shared" ref="H6:H69" si="1">F6+G6</f>
        <v>83957.142857142855</v>
      </c>
    </row>
    <row r="7" spans="2:10" x14ac:dyDescent="0.25">
      <c r="D7" t="s">
        <v>11</v>
      </c>
      <c r="E7">
        <v>1</v>
      </c>
      <c r="F7" s="4">
        <f t="shared" si="0"/>
        <v>6971.4285714285716</v>
      </c>
      <c r="G7">
        <v>300</v>
      </c>
      <c r="H7" s="4">
        <f t="shared" si="1"/>
        <v>7271.4285714285716</v>
      </c>
    </row>
    <row r="8" spans="2:10" s="3" customFormat="1" x14ac:dyDescent="0.25">
      <c r="C8" s="3" t="s">
        <v>12</v>
      </c>
      <c r="F8" s="6"/>
      <c r="H8" s="6"/>
    </row>
    <row r="9" spans="2:10" x14ac:dyDescent="0.25">
      <c r="D9" t="s">
        <v>13</v>
      </c>
      <c r="E9">
        <v>18</v>
      </c>
      <c r="F9" s="4">
        <f t="shared" si="0"/>
        <v>125485.71428571429</v>
      </c>
      <c r="G9">
        <v>300</v>
      </c>
      <c r="H9" s="4">
        <f t="shared" si="1"/>
        <v>125785.71428571429</v>
      </c>
    </row>
    <row r="10" spans="2:10" x14ac:dyDescent="0.25">
      <c r="D10" t="s">
        <v>14</v>
      </c>
      <c r="E10">
        <v>3</v>
      </c>
      <c r="F10" s="4">
        <f t="shared" si="0"/>
        <v>20914.285714285714</v>
      </c>
      <c r="G10">
        <v>300</v>
      </c>
      <c r="H10" s="4">
        <f t="shared" si="1"/>
        <v>21214.285714285714</v>
      </c>
    </row>
    <row r="11" spans="2:10" s="3" customFormat="1" x14ac:dyDescent="0.25">
      <c r="C11" s="3" t="s">
        <v>15</v>
      </c>
      <c r="F11" s="6"/>
      <c r="H11" s="6"/>
    </row>
    <row r="12" spans="2:10" x14ac:dyDescent="0.25">
      <c r="D12" t="s">
        <v>16</v>
      </c>
      <c r="E12">
        <v>9</v>
      </c>
      <c r="F12" s="4">
        <f t="shared" si="0"/>
        <v>62742.857142857145</v>
      </c>
      <c r="G12">
        <v>300</v>
      </c>
      <c r="H12" s="4">
        <f t="shared" si="1"/>
        <v>63042.857142857145</v>
      </c>
    </row>
    <row r="13" spans="2:10" x14ac:dyDescent="0.25">
      <c r="D13" t="s">
        <v>17</v>
      </c>
      <c r="E13">
        <v>18</v>
      </c>
      <c r="F13" s="4">
        <f t="shared" si="0"/>
        <v>125485.71428571429</v>
      </c>
      <c r="G13">
        <v>300</v>
      </c>
      <c r="H13" s="4">
        <f t="shared" si="1"/>
        <v>125785.71428571429</v>
      </c>
    </row>
    <row r="14" spans="2:10" s="2" customFormat="1" x14ac:dyDescent="0.25">
      <c r="B14" s="2" t="s">
        <v>18</v>
      </c>
      <c r="F14" s="7"/>
      <c r="H14" s="7"/>
    </row>
    <row r="15" spans="2:10" s="3" customFormat="1" x14ac:dyDescent="0.25">
      <c r="C15" s="8" t="s">
        <v>19</v>
      </c>
      <c r="F15" s="6"/>
      <c r="H15" s="6"/>
    </row>
    <row r="16" spans="2:10" x14ac:dyDescent="0.25">
      <c r="D16" t="s">
        <v>20</v>
      </c>
      <c r="E16">
        <v>2</v>
      </c>
      <c r="F16" s="4">
        <f t="shared" si="0"/>
        <v>13942.857142857143</v>
      </c>
      <c r="G16">
        <v>300</v>
      </c>
      <c r="H16" s="4">
        <f t="shared" si="1"/>
        <v>14242.857142857143</v>
      </c>
    </row>
    <row r="17" spans="2:8" x14ac:dyDescent="0.25">
      <c r="D17" t="s">
        <v>21</v>
      </c>
      <c r="E17">
        <v>1</v>
      </c>
      <c r="F17" s="4">
        <f t="shared" si="0"/>
        <v>6971.4285714285716</v>
      </c>
      <c r="G17">
        <v>300</v>
      </c>
      <c r="H17" s="4">
        <f t="shared" si="1"/>
        <v>7271.4285714285716</v>
      </c>
    </row>
    <row r="18" spans="2:8" x14ac:dyDescent="0.25">
      <c r="D18" t="s">
        <v>22</v>
      </c>
      <c r="E18">
        <v>1</v>
      </c>
      <c r="F18" s="4">
        <f t="shared" si="0"/>
        <v>6971.4285714285716</v>
      </c>
      <c r="G18">
        <v>300</v>
      </c>
      <c r="H18" s="4">
        <f t="shared" si="1"/>
        <v>7271.4285714285716</v>
      </c>
    </row>
    <row r="19" spans="2:8" x14ac:dyDescent="0.25">
      <c r="D19" t="s">
        <v>23</v>
      </c>
      <c r="E19">
        <v>22</v>
      </c>
      <c r="F19" s="4">
        <f t="shared" si="0"/>
        <v>153371.42857142858</v>
      </c>
      <c r="G19">
        <v>300</v>
      </c>
      <c r="H19" s="4">
        <f t="shared" si="1"/>
        <v>153671.42857142858</v>
      </c>
    </row>
    <row r="20" spans="2:8" x14ac:dyDescent="0.25">
      <c r="D20" t="s">
        <v>24</v>
      </c>
      <c r="E20">
        <v>6</v>
      </c>
      <c r="F20" s="4">
        <f t="shared" si="0"/>
        <v>41828.571428571428</v>
      </c>
      <c r="G20">
        <v>300</v>
      </c>
      <c r="H20" s="4">
        <f t="shared" si="1"/>
        <v>42128.571428571428</v>
      </c>
    </row>
    <row r="21" spans="2:8" s="3" customFormat="1" x14ac:dyDescent="0.25">
      <c r="C21" s="3" t="s">
        <v>25</v>
      </c>
      <c r="F21" s="6"/>
      <c r="H21" s="6"/>
    </row>
    <row r="22" spans="2:8" x14ac:dyDescent="0.25">
      <c r="D22" t="s">
        <v>26</v>
      </c>
      <c r="E22">
        <v>1</v>
      </c>
      <c r="F22" s="4">
        <f t="shared" si="0"/>
        <v>6971.4285714285716</v>
      </c>
      <c r="G22">
        <v>300</v>
      </c>
      <c r="H22" s="4">
        <f t="shared" si="1"/>
        <v>7271.4285714285716</v>
      </c>
    </row>
    <row r="23" spans="2:8" x14ac:dyDescent="0.25">
      <c r="D23" t="s">
        <v>27</v>
      </c>
      <c r="E23">
        <v>1</v>
      </c>
      <c r="F23" s="4">
        <f t="shared" si="0"/>
        <v>6971.4285714285716</v>
      </c>
      <c r="G23">
        <v>300</v>
      </c>
      <c r="H23" s="4">
        <f t="shared" si="1"/>
        <v>7271.4285714285716</v>
      </c>
    </row>
    <row r="24" spans="2:8" s="2" customFormat="1" x14ac:dyDescent="0.25">
      <c r="B24" s="2" t="s">
        <v>28</v>
      </c>
      <c r="F24" s="7"/>
      <c r="H24" s="7"/>
    </row>
    <row r="25" spans="2:8" s="3" customFormat="1" x14ac:dyDescent="0.25">
      <c r="C25" s="3" t="s">
        <v>29</v>
      </c>
      <c r="F25" s="6"/>
      <c r="H25" s="6"/>
    </row>
    <row r="26" spans="2:8" x14ac:dyDescent="0.25">
      <c r="D26" t="s">
        <v>30</v>
      </c>
      <c r="E26">
        <v>2</v>
      </c>
      <c r="F26" s="4">
        <f t="shared" si="0"/>
        <v>13942.857142857143</v>
      </c>
      <c r="G26">
        <v>300</v>
      </c>
      <c r="H26" s="4">
        <f t="shared" si="1"/>
        <v>14242.857142857143</v>
      </c>
    </row>
    <row r="27" spans="2:8" s="2" customFormat="1" x14ac:dyDescent="0.25">
      <c r="B27" s="2" t="s">
        <v>31</v>
      </c>
      <c r="F27" s="7"/>
      <c r="H27" s="7"/>
    </row>
    <row r="28" spans="2:8" s="3" customFormat="1" x14ac:dyDescent="0.25">
      <c r="C28" s="3" t="s">
        <v>32</v>
      </c>
      <c r="F28" s="6"/>
      <c r="H28" s="6"/>
    </row>
    <row r="29" spans="2:8" x14ac:dyDescent="0.25">
      <c r="D29" t="s">
        <v>33</v>
      </c>
      <c r="E29">
        <v>1</v>
      </c>
      <c r="F29" s="4">
        <f t="shared" si="0"/>
        <v>6971.4285714285716</v>
      </c>
      <c r="G29">
        <v>300</v>
      </c>
      <c r="H29" s="4">
        <f t="shared" si="1"/>
        <v>7271.4285714285716</v>
      </c>
    </row>
    <row r="30" spans="2:8" x14ac:dyDescent="0.25">
      <c r="D30" t="s">
        <v>34</v>
      </c>
      <c r="E30">
        <v>1</v>
      </c>
      <c r="F30" s="4">
        <f t="shared" si="0"/>
        <v>6971.4285714285716</v>
      </c>
      <c r="G30">
        <v>300</v>
      </c>
      <c r="H30" s="4">
        <f t="shared" si="1"/>
        <v>7271.4285714285716</v>
      </c>
    </row>
    <row r="31" spans="2:8" x14ac:dyDescent="0.25">
      <c r="D31" t="s">
        <v>35</v>
      </c>
      <c r="E31">
        <v>3</v>
      </c>
      <c r="F31" s="4">
        <f t="shared" si="0"/>
        <v>20914.285714285714</v>
      </c>
      <c r="G31">
        <v>300</v>
      </c>
      <c r="H31" s="4">
        <f t="shared" si="1"/>
        <v>21214.285714285714</v>
      </c>
    </row>
    <row r="32" spans="2:8" x14ac:dyDescent="0.25">
      <c r="D32" t="s">
        <v>36</v>
      </c>
      <c r="E32">
        <v>5</v>
      </c>
      <c r="F32" s="4">
        <f t="shared" si="0"/>
        <v>34857.142857142855</v>
      </c>
      <c r="G32">
        <v>300</v>
      </c>
      <c r="H32" s="4">
        <f t="shared" si="1"/>
        <v>35157.142857142855</v>
      </c>
    </row>
    <row r="33" spans="3:8" x14ac:dyDescent="0.25">
      <c r="D33" t="s">
        <v>37</v>
      </c>
      <c r="E33">
        <v>0</v>
      </c>
      <c r="F33" s="4">
        <f t="shared" si="0"/>
        <v>0</v>
      </c>
      <c r="G33">
        <v>300</v>
      </c>
      <c r="H33" s="4">
        <f t="shared" si="1"/>
        <v>300</v>
      </c>
    </row>
    <row r="34" spans="3:8" s="3" customFormat="1" x14ac:dyDescent="0.25">
      <c r="C34" s="3" t="s">
        <v>38</v>
      </c>
      <c r="F34" s="6"/>
      <c r="H34" s="6"/>
    </row>
    <row r="35" spans="3:8" x14ac:dyDescent="0.25">
      <c r="D35" t="s">
        <v>39</v>
      </c>
      <c r="E35">
        <v>3</v>
      </c>
      <c r="F35" s="4">
        <f t="shared" si="0"/>
        <v>20914.285714285714</v>
      </c>
      <c r="G35">
        <v>300</v>
      </c>
      <c r="H35" s="4">
        <f t="shared" si="1"/>
        <v>21214.285714285714</v>
      </c>
    </row>
    <row r="36" spans="3:8" x14ac:dyDescent="0.25">
      <c r="D36" t="s">
        <v>40</v>
      </c>
      <c r="E36">
        <v>7</v>
      </c>
      <c r="F36" s="4">
        <f t="shared" si="0"/>
        <v>48800</v>
      </c>
      <c r="G36">
        <v>300</v>
      </c>
      <c r="H36" s="4">
        <f t="shared" si="1"/>
        <v>49100</v>
      </c>
    </row>
    <row r="37" spans="3:8" x14ac:dyDescent="0.25">
      <c r="D37" t="s">
        <v>41</v>
      </c>
      <c r="E37">
        <v>6</v>
      </c>
      <c r="F37" s="4">
        <f t="shared" si="0"/>
        <v>41828.571428571428</v>
      </c>
      <c r="G37">
        <v>300</v>
      </c>
      <c r="H37" s="4">
        <f t="shared" si="1"/>
        <v>42128.571428571428</v>
      </c>
    </row>
    <row r="38" spans="3:8" x14ac:dyDescent="0.25">
      <c r="D38" t="s">
        <v>42</v>
      </c>
      <c r="E38">
        <v>2</v>
      </c>
      <c r="F38" s="4">
        <f t="shared" si="0"/>
        <v>13942.857142857143</v>
      </c>
      <c r="G38">
        <v>300</v>
      </c>
      <c r="H38" s="4">
        <f t="shared" si="1"/>
        <v>14242.857142857143</v>
      </c>
    </row>
    <row r="39" spans="3:8" s="3" customFormat="1" x14ac:dyDescent="0.25">
      <c r="C39" s="3" t="s">
        <v>43</v>
      </c>
      <c r="F39" s="6"/>
      <c r="H39" s="6"/>
    </row>
    <row r="40" spans="3:8" x14ac:dyDescent="0.25">
      <c r="D40" t="s">
        <v>44</v>
      </c>
      <c r="E40">
        <v>1</v>
      </c>
      <c r="F40" s="4">
        <f t="shared" si="0"/>
        <v>6971.4285714285716</v>
      </c>
      <c r="G40">
        <v>300</v>
      </c>
      <c r="H40" s="4">
        <f t="shared" si="1"/>
        <v>7271.4285714285716</v>
      </c>
    </row>
    <row r="41" spans="3:8" x14ac:dyDescent="0.25">
      <c r="D41" t="s">
        <v>45</v>
      </c>
      <c r="E41">
        <v>1</v>
      </c>
      <c r="F41" s="4">
        <f t="shared" si="0"/>
        <v>6971.4285714285716</v>
      </c>
      <c r="G41">
        <v>300</v>
      </c>
      <c r="H41" s="4">
        <f t="shared" si="1"/>
        <v>7271.4285714285716</v>
      </c>
    </row>
    <row r="42" spans="3:8" x14ac:dyDescent="0.25">
      <c r="D42" t="s">
        <v>46</v>
      </c>
      <c r="E42">
        <v>6</v>
      </c>
      <c r="F42" s="4">
        <f t="shared" si="0"/>
        <v>41828.571428571428</v>
      </c>
      <c r="G42">
        <v>300</v>
      </c>
      <c r="H42" s="4">
        <f t="shared" si="1"/>
        <v>42128.571428571428</v>
      </c>
    </row>
    <row r="43" spans="3:8" x14ac:dyDescent="0.25">
      <c r="D43" t="s">
        <v>47</v>
      </c>
      <c r="E43">
        <v>5</v>
      </c>
      <c r="F43" s="4">
        <f t="shared" si="0"/>
        <v>34857.142857142855</v>
      </c>
      <c r="G43">
        <v>300</v>
      </c>
      <c r="H43" s="4">
        <f t="shared" si="1"/>
        <v>35157.142857142855</v>
      </c>
    </row>
    <row r="44" spans="3:8" x14ac:dyDescent="0.25">
      <c r="D44" t="s">
        <v>48</v>
      </c>
      <c r="E44">
        <v>4</v>
      </c>
      <c r="F44" s="4">
        <f t="shared" si="0"/>
        <v>27885.714285714286</v>
      </c>
      <c r="G44">
        <v>300</v>
      </c>
      <c r="H44" s="4">
        <f t="shared" si="1"/>
        <v>28185.714285714286</v>
      </c>
    </row>
    <row r="45" spans="3:8" s="3" customFormat="1" x14ac:dyDescent="0.25">
      <c r="C45" s="3" t="s">
        <v>49</v>
      </c>
      <c r="F45" s="6"/>
      <c r="H45" s="6"/>
    </row>
    <row r="46" spans="3:8" x14ac:dyDescent="0.25">
      <c r="D46" t="s">
        <v>50</v>
      </c>
      <c r="E46">
        <v>1</v>
      </c>
      <c r="F46" s="4">
        <f t="shared" si="0"/>
        <v>6971.4285714285716</v>
      </c>
      <c r="G46">
        <v>300</v>
      </c>
      <c r="H46" s="4">
        <f t="shared" si="1"/>
        <v>7271.4285714285716</v>
      </c>
    </row>
    <row r="47" spans="3:8" x14ac:dyDescent="0.25">
      <c r="D47" t="s">
        <v>51</v>
      </c>
      <c r="E47">
        <v>1</v>
      </c>
      <c r="F47" s="4">
        <f t="shared" si="0"/>
        <v>6971.4285714285716</v>
      </c>
      <c r="G47">
        <v>300</v>
      </c>
      <c r="H47" s="4">
        <f t="shared" si="1"/>
        <v>7271.4285714285716</v>
      </c>
    </row>
    <row r="48" spans="3:8" x14ac:dyDescent="0.25">
      <c r="D48" t="s">
        <v>52</v>
      </c>
      <c r="E48">
        <v>1</v>
      </c>
      <c r="F48" s="4">
        <f t="shared" si="0"/>
        <v>6971.4285714285716</v>
      </c>
      <c r="G48">
        <v>300</v>
      </c>
      <c r="H48" s="4">
        <f t="shared" si="1"/>
        <v>7271.4285714285716</v>
      </c>
    </row>
    <row r="49" spans="4:8" x14ac:dyDescent="0.25">
      <c r="D49" t="s">
        <v>53</v>
      </c>
      <c r="E49">
        <v>1</v>
      </c>
      <c r="F49" s="4">
        <f t="shared" si="0"/>
        <v>6971.4285714285716</v>
      </c>
      <c r="G49">
        <v>300</v>
      </c>
      <c r="H49" s="4">
        <f t="shared" si="1"/>
        <v>7271.4285714285716</v>
      </c>
    </row>
    <row r="50" spans="4:8" x14ac:dyDescent="0.25">
      <c r="D50" t="s">
        <v>54</v>
      </c>
      <c r="E50">
        <v>2</v>
      </c>
      <c r="F50" s="4">
        <f t="shared" si="0"/>
        <v>13942.857142857143</v>
      </c>
      <c r="G50">
        <v>300</v>
      </c>
      <c r="H50" s="4">
        <f t="shared" si="1"/>
        <v>14242.857142857143</v>
      </c>
    </row>
    <row r="51" spans="4:8" x14ac:dyDescent="0.25">
      <c r="D51" t="s">
        <v>55</v>
      </c>
      <c r="E51">
        <v>2</v>
      </c>
      <c r="F51" s="4">
        <f t="shared" si="0"/>
        <v>13942.857142857143</v>
      </c>
      <c r="G51">
        <v>300</v>
      </c>
      <c r="H51" s="4">
        <f t="shared" si="1"/>
        <v>14242.857142857143</v>
      </c>
    </row>
    <row r="52" spans="4:8" x14ac:dyDescent="0.25">
      <c r="D52" t="s">
        <v>56</v>
      </c>
      <c r="E52">
        <v>4</v>
      </c>
      <c r="F52" s="4">
        <f t="shared" si="0"/>
        <v>27885.714285714286</v>
      </c>
      <c r="G52">
        <v>300</v>
      </c>
      <c r="H52" s="4">
        <f t="shared" si="1"/>
        <v>28185.714285714286</v>
      </c>
    </row>
    <row r="53" spans="4:8" x14ac:dyDescent="0.25">
      <c r="D53" t="s">
        <v>57</v>
      </c>
      <c r="E53">
        <v>2</v>
      </c>
      <c r="F53" s="4">
        <f t="shared" si="0"/>
        <v>13942.857142857143</v>
      </c>
      <c r="G53">
        <v>300</v>
      </c>
      <c r="H53" s="4">
        <f t="shared" si="1"/>
        <v>14242.857142857143</v>
      </c>
    </row>
    <row r="54" spans="4:8" x14ac:dyDescent="0.25">
      <c r="D54" t="s">
        <v>58</v>
      </c>
      <c r="E54">
        <v>1</v>
      </c>
      <c r="F54" s="4">
        <f t="shared" si="0"/>
        <v>6971.4285714285716</v>
      </c>
      <c r="G54">
        <v>300</v>
      </c>
      <c r="H54" s="4">
        <f t="shared" si="1"/>
        <v>7271.4285714285716</v>
      </c>
    </row>
    <row r="55" spans="4:8" x14ac:dyDescent="0.25">
      <c r="D55" t="s">
        <v>59</v>
      </c>
      <c r="E55">
        <v>2</v>
      </c>
      <c r="F55" s="4">
        <f t="shared" si="0"/>
        <v>13942.857142857143</v>
      </c>
      <c r="G55">
        <v>300</v>
      </c>
      <c r="H55" s="4">
        <f t="shared" si="1"/>
        <v>14242.857142857143</v>
      </c>
    </row>
    <row r="56" spans="4:8" x14ac:dyDescent="0.25">
      <c r="D56" t="s">
        <v>60</v>
      </c>
      <c r="E56">
        <v>2</v>
      </c>
      <c r="F56" s="4">
        <f t="shared" si="0"/>
        <v>13942.857142857143</v>
      </c>
      <c r="G56">
        <v>300</v>
      </c>
      <c r="H56" s="4">
        <f t="shared" si="1"/>
        <v>14242.857142857143</v>
      </c>
    </row>
    <row r="57" spans="4:8" x14ac:dyDescent="0.25">
      <c r="D57" t="s">
        <v>61</v>
      </c>
      <c r="E57">
        <v>5</v>
      </c>
      <c r="F57" s="4">
        <f t="shared" si="0"/>
        <v>34857.142857142855</v>
      </c>
      <c r="G57">
        <v>300</v>
      </c>
      <c r="H57" s="4">
        <f t="shared" si="1"/>
        <v>35157.142857142855</v>
      </c>
    </row>
    <row r="58" spans="4:8" x14ac:dyDescent="0.25">
      <c r="D58" t="s">
        <v>62</v>
      </c>
      <c r="E58">
        <v>1</v>
      </c>
      <c r="F58" s="4">
        <f t="shared" si="0"/>
        <v>6971.4285714285716</v>
      </c>
      <c r="G58">
        <v>300</v>
      </c>
      <c r="H58" s="4">
        <f t="shared" si="1"/>
        <v>7271.4285714285716</v>
      </c>
    </row>
    <row r="59" spans="4:8" x14ac:dyDescent="0.25">
      <c r="D59" t="s">
        <v>63</v>
      </c>
      <c r="E59">
        <v>1</v>
      </c>
      <c r="F59" s="4">
        <f t="shared" si="0"/>
        <v>6971.4285714285716</v>
      </c>
      <c r="G59">
        <v>300</v>
      </c>
      <c r="H59" s="4">
        <f t="shared" si="1"/>
        <v>7271.4285714285716</v>
      </c>
    </row>
    <row r="60" spans="4:8" x14ac:dyDescent="0.25">
      <c r="D60" t="s">
        <v>64</v>
      </c>
      <c r="E60">
        <v>1</v>
      </c>
      <c r="F60" s="4">
        <f t="shared" si="0"/>
        <v>6971.4285714285716</v>
      </c>
      <c r="G60">
        <v>300</v>
      </c>
      <c r="H60" s="4">
        <f t="shared" si="1"/>
        <v>7271.4285714285716</v>
      </c>
    </row>
    <row r="61" spans="4:8" x14ac:dyDescent="0.25">
      <c r="D61" t="s">
        <v>65</v>
      </c>
      <c r="E61">
        <v>0</v>
      </c>
      <c r="F61" s="4">
        <f t="shared" si="0"/>
        <v>0</v>
      </c>
      <c r="G61">
        <v>300</v>
      </c>
      <c r="H61" s="4">
        <f t="shared" si="1"/>
        <v>300</v>
      </c>
    </row>
    <row r="62" spans="4:8" x14ac:dyDescent="0.25">
      <c r="D62" t="s">
        <v>66</v>
      </c>
      <c r="E62">
        <v>1</v>
      </c>
      <c r="F62" s="4">
        <f t="shared" si="0"/>
        <v>6971.4285714285716</v>
      </c>
      <c r="G62">
        <v>300</v>
      </c>
      <c r="H62" s="4">
        <f t="shared" si="1"/>
        <v>7271.4285714285716</v>
      </c>
    </row>
    <row r="63" spans="4:8" x14ac:dyDescent="0.25">
      <c r="D63" t="s">
        <v>67</v>
      </c>
      <c r="E63">
        <v>2</v>
      </c>
      <c r="F63" s="4">
        <f t="shared" si="0"/>
        <v>13942.857142857143</v>
      </c>
      <c r="G63">
        <v>300</v>
      </c>
      <c r="H63" s="4">
        <f t="shared" si="1"/>
        <v>14242.857142857143</v>
      </c>
    </row>
    <row r="64" spans="4:8" x14ac:dyDescent="0.25">
      <c r="D64" t="s">
        <v>68</v>
      </c>
      <c r="E64">
        <v>0</v>
      </c>
      <c r="F64" s="4">
        <f t="shared" si="0"/>
        <v>0</v>
      </c>
      <c r="G64">
        <v>300</v>
      </c>
      <c r="H64" s="4">
        <f t="shared" si="1"/>
        <v>300</v>
      </c>
    </row>
    <row r="65" spans="3:8" x14ac:dyDescent="0.25">
      <c r="D65" t="s">
        <v>69</v>
      </c>
      <c r="E65">
        <v>9</v>
      </c>
      <c r="F65" s="4">
        <f t="shared" si="0"/>
        <v>62742.857142857145</v>
      </c>
      <c r="G65">
        <v>300</v>
      </c>
      <c r="H65" s="4">
        <f t="shared" si="1"/>
        <v>63042.857142857145</v>
      </c>
    </row>
    <row r="66" spans="3:8" x14ac:dyDescent="0.25">
      <c r="D66" t="s">
        <v>70</v>
      </c>
      <c r="E66">
        <v>1</v>
      </c>
      <c r="F66" s="4">
        <f t="shared" si="0"/>
        <v>6971.4285714285716</v>
      </c>
      <c r="G66">
        <v>300</v>
      </c>
      <c r="H66" s="4">
        <f t="shared" si="1"/>
        <v>7271.4285714285716</v>
      </c>
    </row>
    <row r="67" spans="3:8" x14ac:dyDescent="0.25">
      <c r="D67" t="s">
        <v>71</v>
      </c>
      <c r="E67">
        <v>32</v>
      </c>
      <c r="F67" s="4">
        <f t="shared" si="0"/>
        <v>223085.71428571429</v>
      </c>
      <c r="G67">
        <v>300</v>
      </c>
      <c r="H67" s="4">
        <f t="shared" si="1"/>
        <v>223385.71428571429</v>
      </c>
    </row>
    <row r="68" spans="3:8" x14ac:dyDescent="0.25">
      <c r="D68" t="s">
        <v>72</v>
      </c>
      <c r="E68">
        <v>1</v>
      </c>
      <c r="F68" s="4">
        <f t="shared" si="0"/>
        <v>6971.4285714285716</v>
      </c>
      <c r="G68">
        <v>300</v>
      </c>
      <c r="H68" s="4">
        <f t="shared" si="1"/>
        <v>7271.4285714285716</v>
      </c>
    </row>
    <row r="69" spans="3:8" x14ac:dyDescent="0.25">
      <c r="D69" t="s">
        <v>73</v>
      </c>
      <c r="E69">
        <v>1</v>
      </c>
      <c r="F69" s="4">
        <f t="shared" si="0"/>
        <v>6971.4285714285716</v>
      </c>
      <c r="G69">
        <v>300</v>
      </c>
      <c r="H69" s="4">
        <f t="shared" si="1"/>
        <v>7271.4285714285716</v>
      </c>
    </row>
    <row r="70" spans="3:8" x14ac:dyDescent="0.25">
      <c r="D70" t="s">
        <v>74</v>
      </c>
      <c r="E70">
        <v>1</v>
      </c>
      <c r="F70" s="4">
        <f t="shared" ref="F70:F133" si="2">E70*$C$140</f>
        <v>6971.4285714285716</v>
      </c>
      <c r="G70">
        <v>300</v>
      </c>
      <c r="H70" s="4">
        <f t="shared" ref="H70:H133" si="3">F70+G70</f>
        <v>7271.4285714285716</v>
      </c>
    </row>
    <row r="71" spans="3:8" x14ac:dyDescent="0.25">
      <c r="D71" t="s">
        <v>75</v>
      </c>
      <c r="E71">
        <v>1</v>
      </c>
      <c r="F71" s="4">
        <f t="shared" si="2"/>
        <v>6971.4285714285716</v>
      </c>
      <c r="G71">
        <v>300</v>
      </c>
      <c r="H71" s="4">
        <f t="shared" si="3"/>
        <v>7271.4285714285716</v>
      </c>
    </row>
    <row r="72" spans="3:8" s="3" customFormat="1" x14ac:dyDescent="0.25">
      <c r="C72" s="3" t="s">
        <v>76</v>
      </c>
      <c r="F72" s="6"/>
      <c r="H72" s="6"/>
    </row>
    <row r="73" spans="3:8" x14ac:dyDescent="0.25">
      <c r="D73" t="s">
        <v>77</v>
      </c>
      <c r="E73">
        <v>1</v>
      </c>
      <c r="F73" s="4">
        <f t="shared" si="2"/>
        <v>6971.4285714285716</v>
      </c>
      <c r="G73">
        <v>300</v>
      </c>
      <c r="H73" s="4">
        <f t="shared" si="3"/>
        <v>7271.4285714285716</v>
      </c>
    </row>
    <row r="74" spans="3:8" x14ac:dyDescent="0.25">
      <c r="D74" t="s">
        <v>78</v>
      </c>
      <c r="E74">
        <v>1</v>
      </c>
      <c r="F74" s="4">
        <f t="shared" si="2"/>
        <v>6971.4285714285716</v>
      </c>
      <c r="G74">
        <v>300</v>
      </c>
      <c r="H74" s="4">
        <f t="shared" si="3"/>
        <v>7271.4285714285716</v>
      </c>
    </row>
    <row r="75" spans="3:8" x14ac:dyDescent="0.25">
      <c r="D75" t="s">
        <v>79</v>
      </c>
      <c r="E75">
        <v>1</v>
      </c>
      <c r="F75" s="4">
        <f t="shared" si="2"/>
        <v>6971.4285714285716</v>
      </c>
      <c r="G75">
        <v>300</v>
      </c>
      <c r="H75" s="4">
        <f t="shared" si="3"/>
        <v>7271.4285714285716</v>
      </c>
    </row>
    <row r="76" spans="3:8" x14ac:dyDescent="0.25">
      <c r="D76" t="s">
        <v>80</v>
      </c>
      <c r="E76">
        <v>1</v>
      </c>
      <c r="F76" s="4">
        <f t="shared" si="2"/>
        <v>6971.4285714285716</v>
      </c>
      <c r="G76">
        <v>300</v>
      </c>
      <c r="H76" s="4">
        <f t="shared" si="3"/>
        <v>7271.4285714285716</v>
      </c>
    </row>
    <row r="77" spans="3:8" x14ac:dyDescent="0.25">
      <c r="D77" t="s">
        <v>81</v>
      </c>
      <c r="E77">
        <v>1</v>
      </c>
      <c r="F77" s="4">
        <f t="shared" si="2"/>
        <v>6971.4285714285716</v>
      </c>
      <c r="G77">
        <v>300</v>
      </c>
      <c r="H77" s="4">
        <f t="shared" si="3"/>
        <v>7271.4285714285716</v>
      </c>
    </row>
    <row r="78" spans="3:8" x14ac:dyDescent="0.25">
      <c r="D78" t="s">
        <v>82</v>
      </c>
      <c r="E78">
        <v>2</v>
      </c>
      <c r="F78" s="4">
        <f t="shared" si="2"/>
        <v>13942.857142857143</v>
      </c>
      <c r="G78">
        <v>300</v>
      </c>
      <c r="H78" s="4">
        <f t="shared" si="3"/>
        <v>14242.857142857143</v>
      </c>
    </row>
    <row r="79" spans="3:8" x14ac:dyDescent="0.25">
      <c r="D79" t="s">
        <v>83</v>
      </c>
      <c r="E79">
        <v>1</v>
      </c>
      <c r="F79" s="4">
        <f t="shared" si="2"/>
        <v>6971.4285714285716</v>
      </c>
      <c r="G79">
        <v>300</v>
      </c>
      <c r="H79" s="4">
        <f t="shared" si="3"/>
        <v>7271.4285714285716</v>
      </c>
    </row>
    <row r="80" spans="3:8" x14ac:dyDescent="0.25">
      <c r="D80" t="s">
        <v>84</v>
      </c>
      <c r="E80">
        <v>1</v>
      </c>
      <c r="F80" s="4">
        <f t="shared" si="2"/>
        <v>6971.4285714285716</v>
      </c>
      <c r="G80">
        <v>300</v>
      </c>
      <c r="H80" s="4">
        <f t="shared" si="3"/>
        <v>7271.4285714285716</v>
      </c>
    </row>
    <row r="81" spans="3:8" x14ac:dyDescent="0.25">
      <c r="D81" t="s">
        <v>85</v>
      </c>
      <c r="E81">
        <v>1</v>
      </c>
      <c r="F81" s="4">
        <f t="shared" si="2"/>
        <v>6971.4285714285716</v>
      </c>
      <c r="G81">
        <v>300</v>
      </c>
      <c r="H81" s="4">
        <f t="shared" si="3"/>
        <v>7271.4285714285716</v>
      </c>
    </row>
    <row r="82" spans="3:8" x14ac:dyDescent="0.25">
      <c r="D82" t="s">
        <v>86</v>
      </c>
      <c r="E82">
        <v>7</v>
      </c>
      <c r="F82" s="4">
        <f t="shared" si="2"/>
        <v>48800</v>
      </c>
      <c r="G82">
        <v>300</v>
      </c>
      <c r="H82" s="4">
        <f t="shared" si="3"/>
        <v>49100</v>
      </c>
    </row>
    <row r="83" spans="3:8" x14ac:dyDescent="0.25">
      <c r="D83" t="s">
        <v>87</v>
      </c>
      <c r="E83">
        <v>3</v>
      </c>
      <c r="F83" s="4">
        <f t="shared" si="2"/>
        <v>20914.285714285714</v>
      </c>
      <c r="G83">
        <v>300</v>
      </c>
      <c r="H83" s="4">
        <f t="shared" si="3"/>
        <v>21214.285714285714</v>
      </c>
    </row>
    <row r="84" spans="3:8" x14ac:dyDescent="0.25">
      <c r="D84" t="s">
        <v>88</v>
      </c>
      <c r="E84">
        <v>1</v>
      </c>
      <c r="F84" s="4">
        <f t="shared" si="2"/>
        <v>6971.4285714285716</v>
      </c>
      <c r="G84">
        <v>300</v>
      </c>
      <c r="H84" s="4">
        <f t="shared" si="3"/>
        <v>7271.4285714285716</v>
      </c>
    </row>
    <row r="85" spans="3:8" x14ac:dyDescent="0.25">
      <c r="D85" t="s">
        <v>89</v>
      </c>
      <c r="E85">
        <v>1</v>
      </c>
      <c r="F85" s="4">
        <f t="shared" si="2"/>
        <v>6971.4285714285716</v>
      </c>
      <c r="G85">
        <v>300</v>
      </c>
      <c r="H85" s="4">
        <f t="shared" si="3"/>
        <v>7271.4285714285716</v>
      </c>
    </row>
    <row r="86" spans="3:8" s="3" customFormat="1" x14ac:dyDescent="0.25">
      <c r="C86" s="3" t="s">
        <v>90</v>
      </c>
      <c r="F86" s="6"/>
      <c r="H86" s="6"/>
    </row>
    <row r="87" spans="3:8" x14ac:dyDescent="0.25">
      <c r="D87" t="s">
        <v>91</v>
      </c>
      <c r="E87">
        <v>1</v>
      </c>
      <c r="F87" s="4">
        <f t="shared" si="2"/>
        <v>6971.4285714285716</v>
      </c>
      <c r="G87">
        <v>300</v>
      </c>
      <c r="H87" s="4">
        <f t="shared" si="3"/>
        <v>7271.4285714285716</v>
      </c>
    </row>
    <row r="88" spans="3:8" x14ac:dyDescent="0.25">
      <c r="D88" t="s">
        <v>92</v>
      </c>
      <c r="E88">
        <v>1</v>
      </c>
      <c r="F88" s="4">
        <f t="shared" si="2"/>
        <v>6971.4285714285716</v>
      </c>
      <c r="G88">
        <v>300</v>
      </c>
      <c r="H88" s="4">
        <f t="shared" si="3"/>
        <v>7271.4285714285716</v>
      </c>
    </row>
    <row r="89" spans="3:8" x14ac:dyDescent="0.25">
      <c r="D89" t="s">
        <v>93</v>
      </c>
      <c r="E89">
        <v>1</v>
      </c>
      <c r="F89" s="4">
        <f t="shared" si="2"/>
        <v>6971.4285714285716</v>
      </c>
      <c r="G89">
        <v>300</v>
      </c>
      <c r="H89" s="4">
        <f t="shared" si="3"/>
        <v>7271.4285714285716</v>
      </c>
    </row>
    <row r="90" spans="3:8" x14ac:dyDescent="0.25">
      <c r="D90" t="s">
        <v>94</v>
      </c>
      <c r="E90">
        <v>1</v>
      </c>
      <c r="F90" s="4">
        <f t="shared" si="2"/>
        <v>6971.4285714285716</v>
      </c>
      <c r="G90">
        <v>300</v>
      </c>
      <c r="H90" s="4">
        <f t="shared" si="3"/>
        <v>7271.4285714285716</v>
      </c>
    </row>
    <row r="91" spans="3:8" x14ac:dyDescent="0.25">
      <c r="D91" t="s">
        <v>95</v>
      </c>
      <c r="E91">
        <v>10</v>
      </c>
      <c r="F91" s="4">
        <f t="shared" si="2"/>
        <v>69714.28571428571</v>
      </c>
      <c r="G91">
        <v>300</v>
      </c>
      <c r="H91" s="4">
        <f t="shared" si="3"/>
        <v>70014.28571428571</v>
      </c>
    </row>
    <row r="92" spans="3:8" x14ac:dyDescent="0.25">
      <c r="D92" t="s">
        <v>96</v>
      </c>
      <c r="E92">
        <v>3</v>
      </c>
      <c r="F92" s="4">
        <f t="shared" si="2"/>
        <v>20914.285714285714</v>
      </c>
      <c r="G92">
        <v>300</v>
      </c>
      <c r="H92" s="4">
        <f t="shared" si="3"/>
        <v>21214.285714285714</v>
      </c>
    </row>
    <row r="93" spans="3:8" x14ac:dyDescent="0.25">
      <c r="D93" t="s">
        <v>97</v>
      </c>
      <c r="E93">
        <v>1</v>
      </c>
      <c r="F93" s="4">
        <f t="shared" si="2"/>
        <v>6971.4285714285716</v>
      </c>
      <c r="G93">
        <v>300</v>
      </c>
      <c r="H93" s="4">
        <f t="shared" si="3"/>
        <v>7271.4285714285716</v>
      </c>
    </row>
    <row r="94" spans="3:8" s="3" customFormat="1" x14ac:dyDescent="0.25">
      <c r="C94" s="3" t="s">
        <v>98</v>
      </c>
      <c r="F94" s="6"/>
      <c r="H94" s="6"/>
    </row>
    <row r="95" spans="3:8" x14ac:dyDescent="0.25">
      <c r="D95" t="s">
        <v>99</v>
      </c>
      <c r="E95">
        <v>15</v>
      </c>
      <c r="F95" s="4">
        <f t="shared" si="2"/>
        <v>104571.42857142858</v>
      </c>
      <c r="G95">
        <v>300</v>
      </c>
      <c r="H95" s="4">
        <f t="shared" si="3"/>
        <v>104871.42857142858</v>
      </c>
    </row>
    <row r="96" spans="3:8" x14ac:dyDescent="0.25">
      <c r="D96" t="s">
        <v>100</v>
      </c>
      <c r="E96">
        <v>2</v>
      </c>
      <c r="F96" s="4">
        <f t="shared" si="2"/>
        <v>13942.857142857143</v>
      </c>
      <c r="G96">
        <v>300</v>
      </c>
      <c r="H96" s="4">
        <f t="shared" si="3"/>
        <v>14242.857142857143</v>
      </c>
    </row>
    <row r="97" spans="3:8" x14ac:dyDescent="0.25">
      <c r="D97" t="s">
        <v>101</v>
      </c>
      <c r="E97">
        <v>5</v>
      </c>
      <c r="F97" s="4">
        <f t="shared" si="2"/>
        <v>34857.142857142855</v>
      </c>
      <c r="G97">
        <v>300</v>
      </c>
      <c r="H97" s="4">
        <f t="shared" si="3"/>
        <v>35157.142857142855</v>
      </c>
    </row>
    <row r="98" spans="3:8" x14ac:dyDescent="0.25">
      <c r="D98" t="s">
        <v>102</v>
      </c>
      <c r="E98">
        <v>15</v>
      </c>
      <c r="F98" s="4">
        <f t="shared" si="2"/>
        <v>104571.42857142858</v>
      </c>
      <c r="G98">
        <v>300</v>
      </c>
      <c r="H98" s="4">
        <f t="shared" si="3"/>
        <v>104871.42857142858</v>
      </c>
    </row>
    <row r="99" spans="3:8" x14ac:dyDescent="0.25">
      <c r="D99" t="s">
        <v>103</v>
      </c>
      <c r="E99">
        <v>2</v>
      </c>
      <c r="F99" s="4">
        <f t="shared" si="2"/>
        <v>13942.857142857143</v>
      </c>
      <c r="G99">
        <v>300</v>
      </c>
      <c r="H99" s="4">
        <f t="shared" si="3"/>
        <v>14242.857142857143</v>
      </c>
    </row>
    <row r="100" spans="3:8" x14ac:dyDescent="0.25">
      <c r="D100" t="s">
        <v>104</v>
      </c>
      <c r="E100">
        <v>6</v>
      </c>
      <c r="F100" s="4">
        <f t="shared" si="2"/>
        <v>41828.571428571428</v>
      </c>
      <c r="G100">
        <v>300</v>
      </c>
      <c r="H100" s="4">
        <f t="shared" si="3"/>
        <v>42128.571428571428</v>
      </c>
    </row>
    <row r="101" spans="3:8" x14ac:dyDescent="0.25">
      <c r="D101" t="s">
        <v>105</v>
      </c>
      <c r="E101">
        <v>12</v>
      </c>
      <c r="F101" s="4">
        <f t="shared" si="2"/>
        <v>83657.142857142855</v>
      </c>
      <c r="G101">
        <v>300</v>
      </c>
      <c r="H101" s="4">
        <f t="shared" si="3"/>
        <v>83957.142857142855</v>
      </c>
    </row>
    <row r="102" spans="3:8" x14ac:dyDescent="0.25">
      <c r="D102" t="s">
        <v>106</v>
      </c>
      <c r="E102">
        <v>4</v>
      </c>
      <c r="F102" s="4">
        <f t="shared" si="2"/>
        <v>27885.714285714286</v>
      </c>
      <c r="G102">
        <v>300</v>
      </c>
      <c r="H102" s="4">
        <f t="shared" si="3"/>
        <v>28185.714285714286</v>
      </c>
    </row>
    <row r="103" spans="3:8" x14ac:dyDescent="0.25">
      <c r="D103" t="s">
        <v>107</v>
      </c>
      <c r="E103">
        <v>3</v>
      </c>
      <c r="F103" s="4">
        <f t="shared" si="2"/>
        <v>20914.285714285714</v>
      </c>
      <c r="G103">
        <v>300</v>
      </c>
      <c r="H103" s="4">
        <f t="shared" si="3"/>
        <v>21214.285714285714</v>
      </c>
    </row>
    <row r="104" spans="3:8" x14ac:dyDescent="0.25">
      <c r="D104" t="s">
        <v>108</v>
      </c>
      <c r="E104">
        <v>5</v>
      </c>
      <c r="F104" s="4">
        <f t="shared" si="2"/>
        <v>34857.142857142855</v>
      </c>
      <c r="G104">
        <v>300</v>
      </c>
      <c r="H104" s="4">
        <f t="shared" si="3"/>
        <v>35157.142857142855</v>
      </c>
    </row>
    <row r="105" spans="3:8" x14ac:dyDescent="0.25">
      <c r="D105" t="s">
        <v>109</v>
      </c>
      <c r="E105">
        <v>0</v>
      </c>
      <c r="F105" s="4">
        <f t="shared" si="2"/>
        <v>0</v>
      </c>
      <c r="G105">
        <v>300</v>
      </c>
      <c r="H105" s="4">
        <f t="shared" si="3"/>
        <v>300</v>
      </c>
    </row>
    <row r="106" spans="3:8" x14ac:dyDescent="0.25">
      <c r="D106" t="s">
        <v>110</v>
      </c>
      <c r="E106">
        <v>0</v>
      </c>
      <c r="F106" s="4">
        <f t="shared" si="2"/>
        <v>0</v>
      </c>
      <c r="G106">
        <v>300</v>
      </c>
      <c r="H106" s="4">
        <f t="shared" si="3"/>
        <v>300</v>
      </c>
    </row>
    <row r="107" spans="3:8" x14ac:dyDescent="0.25">
      <c r="D107" t="s">
        <v>111</v>
      </c>
      <c r="E107">
        <v>2</v>
      </c>
      <c r="F107" s="4">
        <f t="shared" si="2"/>
        <v>13942.857142857143</v>
      </c>
      <c r="G107">
        <v>300</v>
      </c>
      <c r="H107" s="4">
        <f t="shared" si="3"/>
        <v>14242.857142857143</v>
      </c>
    </row>
    <row r="108" spans="3:8" x14ac:dyDescent="0.25">
      <c r="D108" t="s">
        <v>112</v>
      </c>
      <c r="E108">
        <v>5</v>
      </c>
      <c r="F108" s="4">
        <f t="shared" si="2"/>
        <v>34857.142857142855</v>
      </c>
      <c r="G108">
        <v>300</v>
      </c>
      <c r="H108" s="4">
        <f t="shared" si="3"/>
        <v>35157.142857142855</v>
      </c>
    </row>
    <row r="109" spans="3:8" x14ac:dyDescent="0.25">
      <c r="D109" t="s">
        <v>113</v>
      </c>
      <c r="E109">
        <v>1</v>
      </c>
      <c r="F109" s="4">
        <f t="shared" si="2"/>
        <v>6971.4285714285716</v>
      </c>
      <c r="G109">
        <v>300</v>
      </c>
      <c r="H109" s="4">
        <f t="shared" si="3"/>
        <v>7271.4285714285716</v>
      </c>
    </row>
    <row r="110" spans="3:8" x14ac:dyDescent="0.25">
      <c r="D110" t="s">
        <v>114</v>
      </c>
      <c r="E110">
        <v>1</v>
      </c>
      <c r="F110" s="4">
        <f t="shared" si="2"/>
        <v>6971.4285714285716</v>
      </c>
      <c r="G110">
        <v>300</v>
      </c>
      <c r="H110" s="4">
        <f t="shared" si="3"/>
        <v>7271.4285714285716</v>
      </c>
    </row>
    <row r="111" spans="3:8" s="3" customFormat="1" x14ac:dyDescent="0.25">
      <c r="C111" s="3" t="s">
        <v>115</v>
      </c>
      <c r="F111" s="6"/>
      <c r="H111" s="6"/>
    </row>
    <row r="112" spans="3:8" x14ac:dyDescent="0.25">
      <c r="D112" t="s">
        <v>116</v>
      </c>
      <c r="E112">
        <v>8</v>
      </c>
      <c r="F112" s="4">
        <f t="shared" si="2"/>
        <v>55771.428571428572</v>
      </c>
      <c r="G112">
        <v>300</v>
      </c>
      <c r="H112" s="4">
        <f t="shared" si="3"/>
        <v>56071.428571428572</v>
      </c>
    </row>
    <row r="113" spans="3:8" s="3" customFormat="1" x14ac:dyDescent="0.25">
      <c r="C113" s="3" t="s">
        <v>117</v>
      </c>
      <c r="F113" s="6"/>
      <c r="H113" s="6"/>
    </row>
    <row r="114" spans="3:8" x14ac:dyDescent="0.25">
      <c r="D114" t="s">
        <v>118</v>
      </c>
      <c r="E114">
        <v>1</v>
      </c>
      <c r="F114" s="4">
        <f t="shared" si="2"/>
        <v>6971.4285714285716</v>
      </c>
      <c r="G114">
        <v>300</v>
      </c>
      <c r="H114" s="4">
        <f t="shared" si="3"/>
        <v>7271.4285714285716</v>
      </c>
    </row>
    <row r="115" spans="3:8" x14ac:dyDescent="0.25">
      <c r="D115" t="s">
        <v>119</v>
      </c>
      <c r="E115">
        <v>1</v>
      </c>
      <c r="F115" s="4">
        <f t="shared" si="2"/>
        <v>6971.4285714285716</v>
      </c>
      <c r="G115">
        <v>300</v>
      </c>
      <c r="H115" s="4">
        <f t="shared" si="3"/>
        <v>7271.4285714285716</v>
      </c>
    </row>
    <row r="116" spans="3:8" x14ac:dyDescent="0.25">
      <c r="D116" t="s">
        <v>120</v>
      </c>
      <c r="E116">
        <v>1</v>
      </c>
      <c r="F116" s="4">
        <f t="shared" si="2"/>
        <v>6971.4285714285716</v>
      </c>
      <c r="G116">
        <v>300</v>
      </c>
      <c r="H116" s="4">
        <f t="shared" si="3"/>
        <v>7271.4285714285716</v>
      </c>
    </row>
    <row r="117" spans="3:8" x14ac:dyDescent="0.25">
      <c r="D117" t="s">
        <v>121</v>
      </c>
      <c r="E117">
        <v>1</v>
      </c>
      <c r="F117" s="4">
        <f t="shared" si="2"/>
        <v>6971.4285714285716</v>
      </c>
      <c r="G117">
        <v>300</v>
      </c>
      <c r="H117" s="4">
        <f t="shared" si="3"/>
        <v>7271.4285714285716</v>
      </c>
    </row>
    <row r="118" spans="3:8" x14ac:dyDescent="0.25">
      <c r="D118" t="s">
        <v>122</v>
      </c>
      <c r="E118">
        <v>1</v>
      </c>
      <c r="F118" s="4">
        <f t="shared" si="2"/>
        <v>6971.4285714285716</v>
      </c>
      <c r="G118">
        <v>300</v>
      </c>
      <c r="H118" s="4">
        <f t="shared" si="3"/>
        <v>7271.4285714285716</v>
      </c>
    </row>
    <row r="119" spans="3:8" x14ac:dyDescent="0.25">
      <c r="D119" t="s">
        <v>123</v>
      </c>
      <c r="E119">
        <v>1</v>
      </c>
      <c r="F119" s="4">
        <f t="shared" si="2"/>
        <v>6971.4285714285716</v>
      </c>
      <c r="G119">
        <v>300</v>
      </c>
      <c r="H119" s="4">
        <f t="shared" si="3"/>
        <v>7271.4285714285716</v>
      </c>
    </row>
    <row r="120" spans="3:8" x14ac:dyDescent="0.25">
      <c r="D120" t="s">
        <v>124</v>
      </c>
      <c r="E120">
        <v>4</v>
      </c>
      <c r="F120" s="4">
        <f t="shared" si="2"/>
        <v>27885.714285714286</v>
      </c>
      <c r="G120">
        <v>300</v>
      </c>
      <c r="H120" s="4">
        <f t="shared" si="3"/>
        <v>28185.714285714286</v>
      </c>
    </row>
    <row r="121" spans="3:8" x14ac:dyDescent="0.25">
      <c r="D121" t="s">
        <v>125</v>
      </c>
      <c r="E121">
        <v>1</v>
      </c>
      <c r="F121" s="4">
        <f t="shared" si="2"/>
        <v>6971.4285714285716</v>
      </c>
      <c r="G121">
        <v>300</v>
      </c>
      <c r="H121" s="4">
        <f t="shared" si="3"/>
        <v>7271.4285714285716</v>
      </c>
    </row>
    <row r="122" spans="3:8" s="3" customFormat="1" x14ac:dyDescent="0.25">
      <c r="C122" s="3" t="s">
        <v>126</v>
      </c>
      <c r="F122" s="6"/>
      <c r="H122" s="6"/>
    </row>
    <row r="123" spans="3:8" x14ac:dyDescent="0.25">
      <c r="D123" t="s">
        <v>127</v>
      </c>
      <c r="E123">
        <v>2</v>
      </c>
      <c r="F123" s="4">
        <f t="shared" si="2"/>
        <v>13942.857142857143</v>
      </c>
      <c r="G123">
        <v>300</v>
      </c>
      <c r="H123" s="4">
        <f t="shared" si="3"/>
        <v>14242.857142857143</v>
      </c>
    </row>
    <row r="124" spans="3:8" x14ac:dyDescent="0.25">
      <c r="D124" t="s">
        <v>128</v>
      </c>
      <c r="E124">
        <v>5</v>
      </c>
      <c r="F124" s="4">
        <f t="shared" si="2"/>
        <v>34857.142857142855</v>
      </c>
      <c r="G124">
        <v>300</v>
      </c>
      <c r="H124" s="4">
        <f t="shared" si="3"/>
        <v>35157.142857142855</v>
      </c>
    </row>
    <row r="125" spans="3:8" s="3" customFormat="1" x14ac:dyDescent="0.25">
      <c r="C125" s="3" t="s">
        <v>129</v>
      </c>
      <c r="F125" s="6"/>
      <c r="H125" s="6"/>
    </row>
    <row r="126" spans="3:8" x14ac:dyDescent="0.25">
      <c r="D126" t="s">
        <v>130</v>
      </c>
      <c r="E126">
        <v>0</v>
      </c>
      <c r="F126" s="4"/>
      <c r="G126">
        <v>300</v>
      </c>
      <c r="H126" s="4">
        <f t="shared" si="3"/>
        <v>300</v>
      </c>
    </row>
    <row r="127" spans="3:8" x14ac:dyDescent="0.25">
      <c r="D127" t="s">
        <v>131</v>
      </c>
      <c r="E127">
        <v>5</v>
      </c>
      <c r="F127" s="4">
        <f t="shared" si="2"/>
        <v>34857.142857142855</v>
      </c>
      <c r="G127">
        <v>300</v>
      </c>
      <c r="H127" s="4">
        <f t="shared" si="3"/>
        <v>35157.142857142855</v>
      </c>
    </row>
    <row r="128" spans="3:8" s="3" customFormat="1" x14ac:dyDescent="0.25">
      <c r="F128" s="6"/>
      <c r="H128" s="6"/>
    </row>
    <row r="129" spans="2:8" x14ac:dyDescent="0.25">
      <c r="D129" t="s">
        <v>132</v>
      </c>
      <c r="E129">
        <v>3</v>
      </c>
      <c r="F129" s="4">
        <f t="shared" si="2"/>
        <v>20914.285714285714</v>
      </c>
      <c r="G129">
        <v>300</v>
      </c>
      <c r="H129" s="4">
        <f t="shared" si="3"/>
        <v>21214.285714285714</v>
      </c>
    </row>
    <row r="130" spans="2:8" x14ac:dyDescent="0.25">
      <c r="D130" t="s">
        <v>133</v>
      </c>
      <c r="E130">
        <v>6</v>
      </c>
      <c r="F130" s="4">
        <f t="shared" si="2"/>
        <v>41828.571428571428</v>
      </c>
      <c r="G130">
        <v>300</v>
      </c>
      <c r="H130" s="4">
        <f t="shared" si="3"/>
        <v>42128.571428571428</v>
      </c>
    </row>
    <row r="131" spans="2:8" s="3" customFormat="1" x14ac:dyDescent="0.25">
      <c r="C131" s="3" t="s">
        <v>134</v>
      </c>
      <c r="F131" s="6"/>
      <c r="H131" s="6"/>
    </row>
    <row r="132" spans="2:8" x14ac:dyDescent="0.25">
      <c r="D132" t="s">
        <v>135</v>
      </c>
      <c r="E132">
        <v>1</v>
      </c>
      <c r="F132" s="4">
        <f t="shared" si="2"/>
        <v>6971.4285714285716</v>
      </c>
      <c r="G132">
        <v>300</v>
      </c>
      <c r="H132" s="4">
        <f t="shared" si="3"/>
        <v>7271.4285714285716</v>
      </c>
    </row>
    <row r="133" spans="2:8" x14ac:dyDescent="0.25">
      <c r="D133" t="s">
        <v>136</v>
      </c>
      <c r="E133">
        <v>1</v>
      </c>
      <c r="F133" s="4">
        <f t="shared" si="2"/>
        <v>6971.4285714285716</v>
      </c>
      <c r="G133">
        <v>300</v>
      </c>
      <c r="H133" s="4">
        <f t="shared" si="3"/>
        <v>7271.4285714285716</v>
      </c>
    </row>
    <row r="134" spans="2:8" x14ac:dyDescent="0.25">
      <c r="D134" t="s">
        <v>137</v>
      </c>
      <c r="E134">
        <v>4</v>
      </c>
      <c r="F134" s="4">
        <f t="shared" ref="F134" si="4">E134*$C$140</f>
        <v>27885.714285714286</v>
      </c>
      <c r="G134">
        <v>300</v>
      </c>
      <c r="H134" s="4">
        <f t="shared" ref="H134" si="5">F134+G134</f>
        <v>28185.714285714286</v>
      </c>
    </row>
    <row r="135" spans="2:8" s="9" customFormat="1" ht="13" x14ac:dyDescent="0.3">
      <c r="B135" s="9" t="s">
        <v>6</v>
      </c>
      <c r="E135" s="9">
        <f>SUM(E5:E134)</f>
        <v>385</v>
      </c>
      <c r="F135" s="10">
        <f>SUM(F5:F134)</f>
        <v>2684000.0000000009</v>
      </c>
      <c r="G135" s="9">
        <f>SUM(G5:G134)</f>
        <v>32700</v>
      </c>
      <c r="H135" s="10">
        <f>SUM(H5:H134)</f>
        <v>2716700.0000000009</v>
      </c>
    </row>
    <row r="138" spans="2:8" x14ac:dyDescent="0.25">
      <c r="B138" s="11" t="s">
        <v>138</v>
      </c>
      <c r="C138" s="11">
        <v>2684000</v>
      </c>
    </row>
    <row r="139" spans="2:8" x14ac:dyDescent="0.25">
      <c r="B139" s="12" t="s">
        <v>139</v>
      </c>
      <c r="C139">
        <v>385</v>
      </c>
    </row>
    <row r="140" spans="2:8" x14ac:dyDescent="0.25">
      <c r="B140" s="12" t="s">
        <v>140</v>
      </c>
      <c r="C140" s="4">
        <f>C138/C139</f>
        <v>6971.4285714285716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prel faktureringsunderlag 2027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Askling Sandra</dc:creator>
  <cp:lastModifiedBy>Askling Sandra</cp:lastModifiedBy>
  <dcterms:created xsi:type="dcterms:W3CDTF">2026-05-27T17:44:13Z</dcterms:created>
  <dcterms:modified xsi:type="dcterms:W3CDTF">2026-05-27T17:44:54Z</dcterms:modified>
</cp:coreProperties>
</file>